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solver_adj" localSheetId="0" hidden="1">Sheet1!$B$38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Sheet1!#REF!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hs1" localSheetId="0" hidden="1">Sheet1!#REF!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1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E58" i="1" l="1"/>
  <c r="B65" i="1"/>
  <c r="B63" i="1"/>
  <c r="B62" i="1"/>
  <c r="H48" i="1"/>
  <c r="E48" i="1"/>
  <c r="B49" i="1" l="1"/>
  <c r="H49" i="1" s="1"/>
  <c r="B18" i="1"/>
  <c r="B17" i="1"/>
  <c r="E49" i="1" l="1"/>
  <c r="B50" i="1" s="1"/>
  <c r="H50" i="1" s="1"/>
  <c r="B20" i="1"/>
  <c r="E50" i="1" l="1"/>
  <c r="B51" i="1" s="1"/>
  <c r="H51" i="1" s="1"/>
  <c r="E51" i="1" l="1"/>
  <c r="B52" i="1" s="1"/>
  <c r="H52" i="1" l="1"/>
  <c r="E52" i="1"/>
  <c r="B53" i="1" l="1"/>
  <c r="H53" i="1" s="1"/>
  <c r="B56" i="1" l="1"/>
  <c r="E53" i="1"/>
</calcChain>
</file>

<file path=xl/sharedStrings.xml><?xml version="1.0" encoding="utf-8"?>
<sst xmlns="http://schemas.openxmlformats.org/spreadsheetml/2006/main" count="53" uniqueCount="53">
  <si>
    <t>1.2 雑音のない通話路の容量</t>
    <rPh sb="4" eb="6">
      <t>ザツオン</t>
    </rPh>
    <rPh sb="9" eb="12">
      <t>ツウワロ</t>
    </rPh>
    <rPh sb="13" eb="15">
      <t>ヨウリョウ</t>
    </rPh>
    <phoneticPr fontId="1"/>
  </si>
  <si>
    <t>通話路はm個の信号B_1, B_2, … B_m を通す。</t>
    <rPh sb="0" eb="3">
      <t>ツウワロ</t>
    </rPh>
    <rPh sb="5" eb="6">
      <t>コ</t>
    </rPh>
    <rPh sb="7" eb="9">
      <t>シンゴウ</t>
    </rPh>
    <rPh sb="26" eb="27">
      <t>トオ</t>
    </rPh>
    <phoneticPr fontId="1"/>
  </si>
  <si>
    <t>信号 B_i の長さは l_i 秒… 信号 B_i を1つ流すと l_i 秒間ふさがれる。</t>
    <rPh sb="0" eb="2">
      <t>シンゴウ</t>
    </rPh>
    <rPh sb="8" eb="9">
      <t>ナガ</t>
    </rPh>
    <rPh sb="16" eb="17">
      <t>ビョウ</t>
    </rPh>
    <rPh sb="19" eb="21">
      <t>シンゴウ</t>
    </rPh>
    <rPh sb="29" eb="30">
      <t>ナガ</t>
    </rPh>
    <rPh sb="37" eb="38">
      <t>ビョウ</t>
    </rPh>
    <rPh sb="38" eb="39">
      <t>カン</t>
    </rPh>
    <phoneticPr fontId="1"/>
  </si>
  <si>
    <t>信号系列の1信号当たりのエントロピー H</t>
    <rPh sb="0" eb="2">
      <t>シンゴウ</t>
    </rPh>
    <rPh sb="2" eb="4">
      <t>ケイレツ</t>
    </rPh>
    <rPh sb="6" eb="8">
      <t>シンゴウ</t>
    </rPh>
    <rPh sb="8" eb="9">
      <t>ア</t>
    </rPh>
    <phoneticPr fontId="1"/>
  </si>
  <si>
    <t>信号機から信号 B_i が出る確率を p_i</t>
    <rPh sb="0" eb="3">
      <t>シンゴウキ</t>
    </rPh>
    <rPh sb="5" eb="7">
      <t>シンゴウ</t>
    </rPh>
    <rPh sb="13" eb="14">
      <t>デ</t>
    </rPh>
    <rPh sb="15" eb="17">
      <t>カクリツ</t>
    </rPh>
    <phoneticPr fontId="1"/>
  </si>
  <si>
    <t>信号 B_i を送るのには l_i 秒かかるから、信号を1つ送る平均時間Lは</t>
    <rPh sb="0" eb="2">
      <t>シンゴウ</t>
    </rPh>
    <rPh sb="8" eb="9">
      <t>オク</t>
    </rPh>
    <rPh sb="18" eb="19">
      <t>ビョウ</t>
    </rPh>
    <rPh sb="25" eb="27">
      <t>シンゴウ</t>
    </rPh>
    <rPh sb="30" eb="31">
      <t>オク</t>
    </rPh>
    <rPh sb="32" eb="34">
      <t>ヘイキン</t>
    </rPh>
    <rPh sb="34" eb="36">
      <t>ジカン</t>
    </rPh>
    <phoneticPr fontId="1"/>
  </si>
  <si>
    <t>L=</t>
    <phoneticPr fontId="1"/>
  </si>
  <si>
    <t>Σ</t>
    <phoneticPr fontId="1"/>
  </si>
  <si>
    <t>p_i * l_i</t>
    <phoneticPr fontId="1"/>
  </si>
  <si>
    <t>ｍ＝</t>
    <phoneticPr fontId="1"/>
  </si>
  <si>
    <t>l_1=</t>
    <phoneticPr fontId="1"/>
  </si>
  <si>
    <t>l_2=</t>
    <phoneticPr fontId="1"/>
  </si>
  <si>
    <t>p_1=</t>
    <phoneticPr fontId="1"/>
  </si>
  <si>
    <t>p_2=</t>
    <phoneticPr fontId="1"/>
  </si>
  <si>
    <t>の場合</t>
    <rPh sb="1" eb="3">
      <t>バアイ</t>
    </rPh>
    <phoneticPr fontId="1"/>
  </si>
  <si>
    <t>p_1 * l_1 =</t>
    <phoneticPr fontId="1"/>
  </si>
  <si>
    <t>p_2 * l_2=</t>
    <phoneticPr fontId="1"/>
  </si>
  <si>
    <t>L=Σp_i *l_i=</t>
    <phoneticPr fontId="1"/>
  </si>
  <si>
    <t>1信号あたりL秒かかってHビットの情報が送られる</t>
    <rPh sb="1" eb="3">
      <t>シンゴウ</t>
    </rPh>
    <rPh sb="7" eb="8">
      <t>ビョウ</t>
    </rPh>
    <rPh sb="17" eb="19">
      <t>ジョウホウ</t>
    </rPh>
    <rPh sb="20" eb="21">
      <t>オク</t>
    </rPh>
    <phoneticPr fontId="1"/>
  </si>
  <si>
    <t>情報伝送速度 R … 1秒当たりの送信情報量</t>
    <rPh sb="0" eb="2">
      <t>ジョウホウ</t>
    </rPh>
    <rPh sb="2" eb="4">
      <t>デンソウ</t>
    </rPh>
    <rPh sb="4" eb="6">
      <t>ソクド</t>
    </rPh>
    <rPh sb="12" eb="13">
      <t>ビョウ</t>
    </rPh>
    <rPh sb="13" eb="14">
      <t>ア</t>
    </rPh>
    <rPh sb="17" eb="19">
      <t>ソウシン</t>
    </rPh>
    <rPh sb="19" eb="21">
      <t>ジョウホウ</t>
    </rPh>
    <rPh sb="21" eb="22">
      <t>リョウ</t>
    </rPh>
    <phoneticPr fontId="1"/>
  </si>
  <si>
    <t>R=H/L ビット/秒</t>
    <rPh sb="10" eb="11">
      <t>ビョウ</t>
    </rPh>
    <phoneticPr fontId="1"/>
  </si>
  <si>
    <t>定理 2.1 信号 B_i の長さが l_i である通信路の容量 C は</t>
    <rPh sb="0" eb="2">
      <t>テイリ</t>
    </rPh>
    <rPh sb="7" eb="9">
      <t>シンゴウ</t>
    </rPh>
    <rPh sb="15" eb="16">
      <t>ナガ</t>
    </rPh>
    <rPh sb="26" eb="29">
      <t>ツウシンロ</t>
    </rPh>
    <rPh sb="30" eb="32">
      <t>ヨウリョウ</t>
    </rPh>
    <phoneticPr fontId="1"/>
  </si>
  <si>
    <t>Σ 2^(-C*l_i) = 1の正の根</t>
    <rPh sb="17" eb="18">
      <t>セイ</t>
    </rPh>
    <rPh sb="19" eb="20">
      <t>コン</t>
    </rPh>
    <phoneticPr fontId="1"/>
  </si>
  <si>
    <t>情報を最大の速度で伝送するには、信号 B_i が確率</t>
    <rPh sb="0" eb="2">
      <t>ジョウホウ</t>
    </rPh>
    <rPh sb="3" eb="5">
      <t>サイダイ</t>
    </rPh>
    <rPh sb="6" eb="8">
      <t>ソクド</t>
    </rPh>
    <rPh sb="9" eb="11">
      <t>デンソウ</t>
    </rPh>
    <rPh sb="16" eb="18">
      <t>シンゴウ</t>
    </rPh>
    <rPh sb="24" eb="26">
      <t>カクリツ</t>
    </rPh>
    <phoneticPr fontId="1"/>
  </si>
  <si>
    <t>p_i' = 2^(-C * l_i)</t>
    <phoneticPr fontId="1"/>
  </si>
  <si>
    <t>で独立に発生するようにすればよい。</t>
    <rPh sb="1" eb="3">
      <t>ドクリツ</t>
    </rPh>
    <rPh sb="4" eb="6">
      <t>ハッセイ</t>
    </rPh>
    <phoneticPr fontId="1"/>
  </si>
  <si>
    <t>B_1とB_2の２つの信号を通す通話路を考える。B_1の長さは1秒, B_2の長さは3秒とする。</t>
    <rPh sb="11" eb="13">
      <t>シンゴウ</t>
    </rPh>
    <rPh sb="14" eb="15">
      <t>トオ</t>
    </rPh>
    <rPh sb="16" eb="19">
      <t>ツウワロ</t>
    </rPh>
    <rPh sb="20" eb="21">
      <t>カンガ</t>
    </rPh>
    <rPh sb="28" eb="29">
      <t>ナガ</t>
    </rPh>
    <rPh sb="32" eb="33">
      <t>ビョウ</t>
    </rPh>
    <rPh sb="39" eb="40">
      <t>ナガ</t>
    </rPh>
    <rPh sb="43" eb="44">
      <t>ビョウ</t>
    </rPh>
    <phoneticPr fontId="1"/>
  </si>
  <si>
    <t>この通話路の容量は？　情報を最大速度で伝送するには信号の出現確率は?</t>
    <rPh sb="2" eb="5">
      <t>ツウワロ</t>
    </rPh>
    <rPh sb="6" eb="8">
      <t>ヨウリョウ</t>
    </rPh>
    <rPh sb="11" eb="13">
      <t>ジョウホウ</t>
    </rPh>
    <rPh sb="14" eb="16">
      <t>サイダイ</t>
    </rPh>
    <rPh sb="16" eb="18">
      <t>ソクド</t>
    </rPh>
    <rPh sb="19" eb="21">
      <t>デンソウ</t>
    </rPh>
    <rPh sb="25" eb="27">
      <t>シンゴウ</t>
    </rPh>
    <rPh sb="28" eb="30">
      <t>シュツゲン</t>
    </rPh>
    <rPh sb="30" eb="32">
      <t>カクリツ</t>
    </rPh>
    <phoneticPr fontId="1"/>
  </si>
  <si>
    <t>Σ 2^(-C*l_i) = 1の正の根を求める。</t>
    <rPh sb="17" eb="18">
      <t>セイ</t>
    </rPh>
    <rPh sb="19" eb="20">
      <t>コン</t>
    </rPh>
    <rPh sb="21" eb="22">
      <t>モト</t>
    </rPh>
    <phoneticPr fontId="1"/>
  </si>
  <si>
    <t>ニュートン法で解く場合</t>
    <rPh sb="5" eb="6">
      <t>ホウ</t>
    </rPh>
    <rPh sb="7" eb="8">
      <t>ト</t>
    </rPh>
    <rPh sb="9" eb="11">
      <t>バアイ</t>
    </rPh>
    <phoneticPr fontId="1"/>
  </si>
  <si>
    <t>=</t>
    <phoneticPr fontId="1"/>
  </si>
  <si>
    <t>ニュートン法の漸化式</t>
    <rPh sb="5" eb="6">
      <t>ホウ</t>
    </rPh>
    <rPh sb="7" eb="10">
      <t>ゼンカシキ</t>
    </rPh>
    <phoneticPr fontId="1"/>
  </si>
  <si>
    <t>-</t>
    <phoneticPr fontId="1"/>
  </si>
  <si>
    <t>,</t>
    <phoneticPr fontId="1"/>
  </si>
  <si>
    <t>2^(-C*l_1)をxと置くと、Σ 2^(-C*l_i)は　x+x^3</t>
    <rPh sb="13" eb="14">
      <t>オ</t>
    </rPh>
    <phoneticPr fontId="1"/>
  </si>
  <si>
    <t>f(X)=1-x-x^3</t>
    <phoneticPr fontId="1"/>
  </si>
  <si>
    <t>x_i</t>
    <phoneticPr fontId="1"/>
  </si>
  <si>
    <t>x_(i-1)</t>
    <phoneticPr fontId="1"/>
  </si>
  <si>
    <t>f(x_(i-1))/f'(x_(i-1))</t>
    <phoneticPr fontId="1"/>
  </si>
  <si>
    <t>f(x)=</t>
    <phoneticPr fontId="1"/>
  </si>
  <si>
    <t>f'(x)=</t>
    <phoneticPr fontId="1"/>
  </si>
  <si>
    <t>初期値x_0=</t>
    <rPh sb="0" eb="3">
      <t>ショキチ</t>
    </rPh>
    <phoneticPr fontId="1"/>
  </si>
  <si>
    <t>x_(i+1)=</t>
    <phoneticPr fontId="1"/>
  </si>
  <si>
    <t>C=-log(x)/log(2)=</t>
    <phoneticPr fontId="1"/>
  </si>
  <si>
    <t>f'(x)=-1-3x^2</t>
    <phoneticPr fontId="1"/>
  </si>
  <si>
    <t>p'_i=2^(-C*li)だから</t>
    <phoneticPr fontId="1"/>
  </si>
  <si>
    <t>p'_1=</t>
    <phoneticPr fontId="1"/>
  </si>
  <si>
    <t>p'_2=</t>
    <phoneticPr fontId="1"/>
  </si>
  <si>
    <t>情報を最大の速度で伝送する場合のp_1, p_2</t>
    <rPh sb="0" eb="2">
      <t>ジョウホウ</t>
    </rPh>
    <rPh sb="3" eb="5">
      <t>サイダイ</t>
    </rPh>
    <rPh sb="6" eb="8">
      <t>ソクド</t>
    </rPh>
    <rPh sb="9" eb="11">
      <t>デンソウ</t>
    </rPh>
    <rPh sb="13" eb="15">
      <t>バアイ</t>
    </rPh>
    <phoneticPr fontId="1"/>
  </si>
  <si>
    <t>確認してみる</t>
    <rPh sb="0" eb="2">
      <t>カクニン</t>
    </rPh>
    <phoneticPr fontId="1"/>
  </si>
  <si>
    <t>Σ 2^(-C*l_i)=</t>
    <phoneticPr fontId="1"/>
  </si>
  <si>
    <t>2^(-1*C)+2^(-1*C*3)=</t>
    <phoneticPr fontId="1"/>
  </si>
  <si>
    <t>OK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</si>
</sst>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41" workbookViewId="0">
      <selection activeCell="F59" sqref="F59"/>
    </sheetView>
  </sheetViews>
  <sheetFormatPr defaultRowHeight="13.5" x14ac:dyDescent="0.15"/>
  <cols>
    <col min="1" max="1" width="14.5" customWidth="1"/>
    <col min="4" max="4" width="11.75" customWidth="1"/>
    <col min="6" max="6" width="11.25" customWidth="1"/>
  </cols>
  <sheetData>
    <row r="1" spans="1:5" x14ac:dyDescent="0.15">
      <c r="A1" t="s">
        <v>0</v>
      </c>
    </row>
    <row r="3" spans="1:5" x14ac:dyDescent="0.15">
      <c r="A3" t="s">
        <v>1</v>
      </c>
    </row>
    <row r="4" spans="1:5" x14ac:dyDescent="0.15">
      <c r="A4" t="s">
        <v>2</v>
      </c>
    </row>
    <row r="5" spans="1:5" x14ac:dyDescent="0.15">
      <c r="A5" t="s">
        <v>3</v>
      </c>
    </row>
    <row r="6" spans="1:5" x14ac:dyDescent="0.15">
      <c r="A6" t="s">
        <v>4</v>
      </c>
    </row>
    <row r="7" spans="1:5" x14ac:dyDescent="0.15">
      <c r="A7" t="s">
        <v>5</v>
      </c>
    </row>
    <row r="9" spans="1:5" x14ac:dyDescent="0.15">
      <c r="A9" t="s">
        <v>6</v>
      </c>
      <c r="B9" t="s">
        <v>7</v>
      </c>
      <c r="C9" t="s">
        <v>8</v>
      </c>
      <c r="D9">
        <v>0</v>
      </c>
    </row>
    <row r="11" spans="1:5" x14ac:dyDescent="0.15">
      <c r="A11" t="s">
        <v>9</v>
      </c>
      <c r="B11">
        <v>2</v>
      </c>
    </row>
    <row r="12" spans="1:5" x14ac:dyDescent="0.15">
      <c r="A12" t="s">
        <v>10</v>
      </c>
      <c r="B12">
        <v>1</v>
      </c>
      <c r="D12" t="s">
        <v>12</v>
      </c>
      <c r="E12">
        <v>0.5</v>
      </c>
    </row>
    <row r="13" spans="1:5" x14ac:dyDescent="0.15">
      <c r="A13" t="s">
        <v>11</v>
      </c>
      <c r="B13">
        <v>3</v>
      </c>
      <c r="D13" t="s">
        <v>13</v>
      </c>
      <c r="E13">
        <v>0.5</v>
      </c>
    </row>
    <row r="15" spans="1:5" x14ac:dyDescent="0.15">
      <c r="A15" t="s">
        <v>14</v>
      </c>
    </row>
    <row r="17" spans="1:2" x14ac:dyDescent="0.15">
      <c r="A17" t="s">
        <v>15</v>
      </c>
      <c r="B17">
        <f>B12*E12</f>
        <v>0.5</v>
      </c>
    </row>
    <row r="18" spans="1:2" x14ac:dyDescent="0.15">
      <c r="A18" t="s">
        <v>16</v>
      </c>
      <c r="B18">
        <f>B13*E13</f>
        <v>1.5</v>
      </c>
    </row>
    <row r="20" spans="1:2" x14ac:dyDescent="0.15">
      <c r="A20" t="s">
        <v>17</v>
      </c>
      <c r="B20">
        <f>SUM(B17:B18)</f>
        <v>2</v>
      </c>
    </row>
    <row r="22" spans="1:2" x14ac:dyDescent="0.15">
      <c r="A22" t="s">
        <v>18</v>
      </c>
    </row>
    <row r="23" spans="1:2" x14ac:dyDescent="0.15">
      <c r="A23" t="s">
        <v>19</v>
      </c>
    </row>
    <row r="24" spans="1:2" x14ac:dyDescent="0.15">
      <c r="A24" t="s">
        <v>20</v>
      </c>
    </row>
    <row r="26" spans="1:2" x14ac:dyDescent="0.15">
      <c r="A26" t="s">
        <v>21</v>
      </c>
    </row>
    <row r="27" spans="1:2" x14ac:dyDescent="0.15">
      <c r="A27" t="s">
        <v>22</v>
      </c>
    </row>
    <row r="29" spans="1:2" x14ac:dyDescent="0.15">
      <c r="A29" t="s">
        <v>23</v>
      </c>
    </row>
    <row r="30" spans="1:2" x14ac:dyDescent="0.15">
      <c r="A30" t="s">
        <v>24</v>
      </c>
    </row>
    <row r="31" spans="1:2" x14ac:dyDescent="0.15">
      <c r="A31" t="s">
        <v>25</v>
      </c>
    </row>
    <row r="33" spans="1:8" x14ac:dyDescent="0.15">
      <c r="A33" t="s">
        <v>26</v>
      </c>
    </row>
    <row r="34" spans="1:8" x14ac:dyDescent="0.15">
      <c r="A34" t="s">
        <v>27</v>
      </c>
    </row>
    <row r="36" spans="1:8" x14ac:dyDescent="0.15">
      <c r="A36" t="s">
        <v>28</v>
      </c>
    </row>
    <row r="38" spans="1:8" x14ac:dyDescent="0.15">
      <c r="A38" s="1" t="s">
        <v>34</v>
      </c>
    </row>
    <row r="40" spans="1:8" x14ac:dyDescent="0.15">
      <c r="A40" t="s">
        <v>29</v>
      </c>
    </row>
    <row r="42" spans="1:8" x14ac:dyDescent="0.15">
      <c r="A42" t="s">
        <v>35</v>
      </c>
    </row>
    <row r="43" spans="1:8" x14ac:dyDescent="0.15">
      <c r="A43" t="s">
        <v>44</v>
      </c>
    </row>
    <row r="45" spans="1:8" x14ac:dyDescent="0.15">
      <c r="A45" t="s">
        <v>31</v>
      </c>
    </row>
    <row r="46" spans="1:8" x14ac:dyDescent="0.15">
      <c r="A46" t="s">
        <v>36</v>
      </c>
      <c r="B46" t="s">
        <v>30</v>
      </c>
      <c r="C46" t="s">
        <v>37</v>
      </c>
      <c r="D46" t="s">
        <v>32</v>
      </c>
      <c r="E46" t="s">
        <v>38</v>
      </c>
    </row>
    <row r="48" spans="1:8" x14ac:dyDescent="0.15">
      <c r="A48" t="s">
        <v>41</v>
      </c>
      <c r="B48">
        <v>1</v>
      </c>
      <c r="D48" t="s">
        <v>39</v>
      </c>
      <c r="E48">
        <f>1-B48-POWER(B48,3)</f>
        <v>-1</v>
      </c>
      <c r="G48" t="s">
        <v>40</v>
      </c>
      <c r="H48">
        <f>-1-3*B48^2</f>
        <v>-4</v>
      </c>
    </row>
    <row r="49" spans="1:8" x14ac:dyDescent="0.15">
      <c r="A49" t="s">
        <v>42</v>
      </c>
      <c r="B49">
        <f>B48-E48/H48</f>
        <v>0.75</v>
      </c>
      <c r="C49" t="s">
        <v>33</v>
      </c>
      <c r="E49">
        <f t="shared" ref="E49:E53" si="0">1-B49-POWER(B49,3)</f>
        <v>-0.171875</v>
      </c>
      <c r="H49">
        <f t="shared" ref="H49:H53" si="1">-1-3*B49^2</f>
        <v>-2.6875</v>
      </c>
    </row>
    <row r="50" spans="1:8" x14ac:dyDescent="0.15">
      <c r="B50">
        <f t="shared" ref="B50:B53" si="2">B49-E49/H49</f>
        <v>0.68604651162790697</v>
      </c>
      <c r="E50">
        <f t="shared" si="0"/>
        <v>-8.9410366382834394E-3</v>
      </c>
      <c r="H50">
        <f t="shared" si="1"/>
        <v>-2.4119794483504595</v>
      </c>
    </row>
    <row r="51" spans="1:8" x14ac:dyDescent="0.15">
      <c r="B51">
        <f t="shared" si="2"/>
        <v>0.6823395825973142</v>
      </c>
      <c r="E51">
        <f t="shared" si="0"/>
        <v>-2.8230621685554347E-5</v>
      </c>
      <c r="H51">
        <f t="shared" si="1"/>
        <v>-2.3967619179372308</v>
      </c>
    </row>
    <row r="52" spans="1:8" x14ac:dyDescent="0.15">
      <c r="B52">
        <f t="shared" si="2"/>
        <v>0.68232780394651271</v>
      </c>
      <c r="E52">
        <f t="shared" si="0"/>
        <v>-2.8399471663220766E-10</v>
      </c>
      <c r="H52">
        <f t="shared" si="1"/>
        <v>-2.3967136961154121</v>
      </c>
    </row>
    <row r="53" spans="1:8" x14ac:dyDescent="0.15">
      <c r="B53">
        <f t="shared" si="2"/>
        <v>0.68232780382801927</v>
      </c>
      <c r="E53">
        <f t="shared" si="0"/>
        <v>0</v>
      </c>
      <c r="H53">
        <f t="shared" si="1"/>
        <v>-2.3967136956303037</v>
      </c>
    </row>
    <row r="56" spans="1:8" x14ac:dyDescent="0.15">
      <c r="A56" t="s">
        <v>43</v>
      </c>
      <c r="B56">
        <f>-1*LOG(B53,2.71828)/LOG(2,2.71828)</f>
        <v>0.55146308974559566</v>
      </c>
    </row>
    <row r="57" spans="1:8" x14ac:dyDescent="0.15">
      <c r="A57" t="s">
        <v>49</v>
      </c>
    </row>
    <row r="58" spans="1:8" x14ac:dyDescent="0.15">
      <c r="A58" t="s">
        <v>50</v>
      </c>
      <c r="B58" s="1" t="s">
        <v>51</v>
      </c>
      <c r="E58">
        <f>2^(-1*B56)+2^(-1*B56*3)</f>
        <v>0.99999999999999989</v>
      </c>
      <c r="F58" t="s">
        <v>52</v>
      </c>
    </row>
    <row r="60" spans="1:8" x14ac:dyDescent="0.15">
      <c r="A60" t="s">
        <v>48</v>
      </c>
    </row>
    <row r="61" spans="1:8" x14ac:dyDescent="0.15">
      <c r="A61" t="s">
        <v>45</v>
      </c>
    </row>
    <row r="62" spans="1:8" x14ac:dyDescent="0.15">
      <c r="A62" t="s">
        <v>46</v>
      </c>
      <c r="B62">
        <f>2^(-1*B56*1)</f>
        <v>0.68232780382801927</v>
      </c>
    </row>
    <row r="63" spans="1:8" x14ac:dyDescent="0.15">
      <c r="A63" t="s">
        <v>47</v>
      </c>
      <c r="B63">
        <f>2^(-1*B56*3)</f>
        <v>0.31767219617198061</v>
      </c>
    </row>
    <row r="65" spans="2:2" x14ac:dyDescent="0.15">
      <c r="B65">
        <f>SUM(B62:B63)</f>
        <v>0.99999999999999989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2018-10-25T17:07:27Z</dcterms:modified>
</cp:coreProperties>
</file>