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760" windowHeight="15555"/>
  </bookViews>
  <sheets>
    <sheet name="Sheet1" sheetId="1" r:id="rId1"/>
    <sheet name="Sheet3" sheetId="3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H11" i="3" l="1"/>
  <c r="H8" i="3"/>
  <c r="H9" i="3"/>
  <c r="H7" i="3"/>
  <c r="F11" i="2"/>
  <c r="F9" i="2"/>
  <c r="C9" i="2"/>
  <c r="D9" i="2"/>
  <c r="B9" i="2"/>
  <c r="F6" i="2"/>
  <c r="C6" i="2"/>
  <c r="D6" i="2"/>
  <c r="B6" i="2"/>
  <c r="B2" i="2"/>
  <c r="E12" i="1" l="1"/>
  <c r="F12" i="1" s="1"/>
  <c r="E11" i="1"/>
  <c r="F11" i="1" s="1"/>
  <c r="D13" i="1"/>
  <c r="C43" i="1" s="1"/>
  <c r="C13" i="1"/>
  <c r="C27" i="1" s="1"/>
  <c r="C41" i="1" l="1"/>
  <c r="F24" i="1"/>
  <c r="D22" i="1" s="1"/>
  <c r="C14" i="1"/>
  <c r="C28" i="1"/>
  <c r="C30" i="1"/>
  <c r="C42" i="1"/>
  <c r="C18" i="1"/>
  <c r="E18" i="1" s="1"/>
  <c r="D14" i="1"/>
  <c r="C29" i="1"/>
  <c r="C40" i="1"/>
  <c r="C45" i="1" l="1"/>
  <c r="F28" i="1"/>
  <c r="F30" i="1"/>
  <c r="F25" i="1" l="1"/>
  <c r="F22" i="1" s="1"/>
  <c r="H22" i="1" s="1"/>
  <c r="J22" i="1" s="1"/>
</calcChain>
</file>

<file path=xl/sharedStrings.xml><?xml version="1.0" encoding="utf-8"?>
<sst xmlns="http://schemas.openxmlformats.org/spreadsheetml/2006/main" count="61" uniqueCount="45">
  <si>
    <t>熱有</t>
    <rPh sb="0" eb="1">
      <t>ネツ</t>
    </rPh>
    <rPh sb="1" eb="2">
      <t>アリ</t>
    </rPh>
    <phoneticPr fontId="1"/>
  </si>
  <si>
    <t>熱ナシ</t>
    <rPh sb="0" eb="1">
      <t>ネツ</t>
    </rPh>
    <phoneticPr fontId="1"/>
  </si>
  <si>
    <t>風邪あり</t>
    <rPh sb="0" eb="2">
      <t>カゼ</t>
    </rPh>
    <phoneticPr fontId="1"/>
  </si>
  <si>
    <t>風邪ナシ</t>
    <rPh sb="0" eb="2">
      <t>カゼ</t>
    </rPh>
    <phoneticPr fontId="1"/>
  </si>
  <si>
    <t>P(A1|B1)=</t>
    <phoneticPr fontId="1"/>
  </si>
  <si>
    <t>I(A,B)=H(B)-HA(B)=</t>
    <phoneticPr fontId="1"/>
  </si>
  <si>
    <t>H(B)=</t>
    <phoneticPr fontId="1"/>
  </si>
  <si>
    <t>-PB1 log PB1 - PB2 log PB2=</t>
    <phoneticPr fontId="1"/>
  </si>
  <si>
    <t>HA(B)=</t>
    <phoneticPr fontId="1"/>
  </si>
  <si>
    <t>=p(A1)HA1(B)+p(A2)HA2(B)</t>
    <phoneticPr fontId="1"/>
  </si>
  <si>
    <t>pA</t>
    <phoneticPr fontId="1"/>
  </si>
  <si>
    <t>pB</t>
    <phoneticPr fontId="1"/>
  </si>
  <si>
    <t>-pBx log pBx</t>
    <phoneticPr fontId="1"/>
  </si>
  <si>
    <t>-pAx log pAx</t>
    <phoneticPr fontId="1"/>
  </si>
  <si>
    <t>-</t>
    <phoneticPr fontId="1"/>
  </si>
  <si>
    <t>=</t>
    <phoneticPr fontId="1"/>
  </si>
  <si>
    <t>pA1(B1)=</t>
    <phoneticPr fontId="1"/>
  </si>
  <si>
    <t>pA2(B1)=</t>
    <phoneticPr fontId="1"/>
  </si>
  <si>
    <t>pA2(B2)=</t>
    <phoneticPr fontId="1"/>
  </si>
  <si>
    <t>HA1(B)=-pA1(B1)*log(pA1(B1))-pA1(B2)*log(pA1(B2))</t>
    <phoneticPr fontId="1"/>
  </si>
  <si>
    <t>HA2(B)=-pA2(B1)*log(pA2(B1))-pA2(B2)*log(pA2(B2))</t>
    <phoneticPr fontId="1"/>
  </si>
  <si>
    <t>p(A1,B1)*log(p(A1,B1)/(p(A1)*p(B1)))</t>
    <phoneticPr fontId="1"/>
  </si>
  <si>
    <t xml:space="preserve">     +</t>
    <phoneticPr fontId="1"/>
  </si>
  <si>
    <t>p(A1,B2)*log(p(A1,B2)/(p(A1)*p(B2)))</t>
    <phoneticPr fontId="1"/>
  </si>
  <si>
    <t>p(A2,B1)*log(p(A2,B1)/(p(A2)*p(B1)))</t>
    <phoneticPr fontId="1"/>
  </si>
  <si>
    <t>p(A2,B2)*log(p(A2,B2)/(p(A2)*p(B2)))</t>
    <phoneticPr fontId="1"/>
  </si>
  <si>
    <t xml:space="preserve">     +</t>
    <phoneticPr fontId="1"/>
  </si>
  <si>
    <t>藪野医師の診断を受けたとき、熱がある、とわかっているときの風邪である場合の割合　P(A1|B1)　は何%か？小数点以下は四捨五入すること。</t>
  </si>
  <si>
    <t>熱があるかないか？(A)と風邪であるかないか？(B)の相互情報量 I(A,B)は何ビットか？小数点以下２桁まで求めよ。</t>
  </si>
  <si>
    <t>相互情報r法(I(A,b))の別解</t>
    <rPh sb="0" eb="2">
      <t>ソウゴ</t>
    </rPh>
    <rPh sb="2" eb="4">
      <t>ジョウホウ</t>
    </rPh>
    <rPh sb="5" eb="6">
      <t>ホウ</t>
    </rPh>
    <rPh sb="15" eb="16">
      <t>ベツ</t>
    </rPh>
    <rPh sb="16" eb="17">
      <t>カイ</t>
    </rPh>
    <phoneticPr fontId="1"/>
  </si>
  <si>
    <t>I(A,B)=Sigma(i,j)(p(Ai,Bj)*log(p(Ai,Bj)/(p(Ai)*p(Bj))))</t>
    <phoneticPr fontId="1"/>
  </si>
  <si>
    <t>%</t>
    <phoneticPr fontId="1"/>
  </si>
  <si>
    <t>晴れ</t>
    <rPh sb="0" eb="1">
      <t>ハ</t>
    </rPh>
    <phoneticPr fontId="1"/>
  </si>
  <si>
    <t>曇り</t>
    <rPh sb="0" eb="1">
      <t>クモ</t>
    </rPh>
    <phoneticPr fontId="1"/>
  </si>
  <si>
    <t>雨</t>
    <rPh sb="0" eb="1">
      <t>アメ</t>
    </rPh>
    <phoneticPr fontId="1"/>
  </si>
  <si>
    <t>翌日晴れ</t>
    <rPh sb="0" eb="2">
      <t>ヨクジツ</t>
    </rPh>
    <rPh sb="2" eb="3">
      <t>ハ</t>
    </rPh>
    <phoneticPr fontId="1"/>
  </si>
  <si>
    <t>翌日曇り</t>
    <rPh sb="0" eb="2">
      <t>ヨクジツ</t>
    </rPh>
    <rPh sb="2" eb="3">
      <t>クモ</t>
    </rPh>
    <phoneticPr fontId="1"/>
  </si>
  <si>
    <t>翌日雨</t>
    <rPh sb="0" eb="2">
      <t>ヨクジツ</t>
    </rPh>
    <rPh sb="2" eb="3">
      <t>アメ</t>
    </rPh>
    <phoneticPr fontId="1"/>
  </si>
  <si>
    <t>相互情報量</t>
    <rPh sb="0" eb="2">
      <t>ソウゴ</t>
    </rPh>
    <rPh sb="2" eb="4">
      <t>ジョウホウ</t>
    </rPh>
    <rPh sb="4" eb="5">
      <t>リョウ</t>
    </rPh>
    <phoneticPr fontId="1"/>
  </si>
  <si>
    <t>p.26 藪野竹庵先生の例</t>
    <rPh sb="5" eb="7">
      <t>ヤブノ</t>
    </rPh>
    <rPh sb="7" eb="8">
      <t>タケ</t>
    </rPh>
    <rPh sb="8" eb="9">
      <t>アン</t>
    </rPh>
    <rPh sb="9" eb="11">
      <t>センセイ</t>
    </rPh>
    <rPh sb="12" eb="13">
      <t>レイ</t>
    </rPh>
    <phoneticPr fontId="1"/>
  </si>
  <si>
    <t>同時確率分布...p(A1,B1)=0.55, p(A1,B2)=0.05, p(A2,B1)=0.1, p(A2,B2)=0.3</t>
    <rPh sb="0" eb="2">
      <t>ドウジ</t>
    </rPh>
    <rPh sb="2" eb="4">
      <t>カクリツ</t>
    </rPh>
    <rPh sb="4" eb="6">
      <t>ブンプ</t>
    </rPh>
    <phoneticPr fontId="1"/>
  </si>
  <si>
    <t>は入力を表す</t>
    <rPh sb="1" eb="3">
      <t>ニュウリョク</t>
    </rPh>
    <rPh sb="4" eb="5">
      <t>アラワ</t>
    </rPh>
    <phoneticPr fontId="1"/>
  </si>
  <si>
    <t>pA1(B2)=</t>
    <phoneticPr fontId="1"/>
  </si>
  <si>
    <t xml:space="preserve">藪野医師が患者を診断した場合、患者さんの総数を100%としたとき、熱があって(A1)かつ風邪である(B1)患者さんは55%, </t>
    <phoneticPr fontId="1"/>
  </si>
  <si>
    <t>熱がって(A1)風邪でない(B2)患者さんは5%、熱がなくて(A2)かつ風邪である(B1)患者さんは10%, 熱がなくて(A2)かつ風邪でない(B2)患者さんは30%であった。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</si>
</sst>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1A1A1A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/>
    <xf numFmtId="0" fontId="0" fillId="3" borderId="0" xfId="0" applyFill="1"/>
    <xf numFmtId="0" fontId="0" fillId="4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130" zoomScaleNormal="130" workbookViewId="0">
      <selection activeCell="H35" sqref="H35"/>
    </sheetView>
  </sheetViews>
  <sheetFormatPr defaultRowHeight="13.5" x14ac:dyDescent="0.15"/>
  <cols>
    <col min="2" max="2" width="12.5" customWidth="1"/>
  </cols>
  <sheetData>
    <row r="1" spans="1:6" x14ac:dyDescent="0.15">
      <c r="A1" t="s">
        <v>38</v>
      </c>
    </row>
    <row r="2" spans="1:6" x14ac:dyDescent="0.15">
      <c r="A2" t="s">
        <v>39</v>
      </c>
    </row>
    <row r="3" spans="1:6" x14ac:dyDescent="0.15">
      <c r="A3" s="5"/>
      <c r="B3" t="s">
        <v>41</v>
      </c>
    </row>
    <row r="5" spans="1:6" x14ac:dyDescent="0.15">
      <c r="A5" s="2" t="s">
        <v>43</v>
      </c>
    </row>
    <row r="6" spans="1:6" x14ac:dyDescent="0.15">
      <c r="A6" s="2" t="s">
        <v>44</v>
      </c>
    </row>
    <row r="7" spans="1:6" x14ac:dyDescent="0.15">
      <c r="A7" s="2"/>
    </row>
    <row r="8" spans="1:6" x14ac:dyDescent="0.15">
      <c r="A8" s="2" t="s">
        <v>40</v>
      </c>
    </row>
    <row r="9" spans="1:6" x14ac:dyDescent="0.15">
      <c r="B9" s="3"/>
    </row>
    <row r="10" spans="1:6" x14ac:dyDescent="0.15">
      <c r="C10" t="s">
        <v>0</v>
      </c>
      <c r="D10" t="s">
        <v>1</v>
      </c>
      <c r="E10" t="s">
        <v>11</v>
      </c>
      <c r="F10" s="1" t="s">
        <v>12</v>
      </c>
    </row>
    <row r="11" spans="1:6" x14ac:dyDescent="0.15">
      <c r="B11" t="s">
        <v>2</v>
      </c>
      <c r="C11" s="5">
        <v>0.55000000000000004</v>
      </c>
      <c r="D11" s="5">
        <v>0.1</v>
      </c>
      <c r="E11">
        <f>SUM(C11:D11)</f>
        <v>0.65</v>
      </c>
      <c r="F11">
        <f>-E11*LOG(E11,2)</f>
        <v>0.40396744488507558</v>
      </c>
    </row>
    <row r="12" spans="1:6" x14ac:dyDescent="0.15">
      <c r="B12" t="s">
        <v>3</v>
      </c>
      <c r="C12" s="5">
        <v>0.05</v>
      </c>
      <c r="D12" s="5">
        <v>0.3</v>
      </c>
      <c r="E12">
        <f>SUM(C12:D12)</f>
        <v>0.35</v>
      </c>
      <c r="F12">
        <f>-E12*LOG(E12,2)</f>
        <v>0.53010061049041546</v>
      </c>
    </row>
    <row r="13" spans="1:6" x14ac:dyDescent="0.15">
      <c r="B13" t="s">
        <v>10</v>
      </c>
      <c r="C13">
        <f>SUM(C11:C12)</f>
        <v>0.60000000000000009</v>
      </c>
      <c r="D13">
        <f>SUM(D11:D12)</f>
        <v>0.4</v>
      </c>
    </row>
    <row r="14" spans="1:6" x14ac:dyDescent="0.15">
      <c r="B14" s="1" t="s">
        <v>13</v>
      </c>
      <c r="C14">
        <f>-C13*LOG(C13,2)</f>
        <v>0.44217935649972362</v>
      </c>
      <c r="D14">
        <f>-D13*LOG(D13,2)</f>
        <v>0.52877123795494485</v>
      </c>
    </row>
    <row r="15" spans="1:6" x14ac:dyDescent="0.15">
      <c r="B15" s="1"/>
    </row>
    <row r="16" spans="1:6" x14ac:dyDescent="0.15">
      <c r="A16" s="2" t="s">
        <v>27</v>
      </c>
      <c r="B16" s="2"/>
    </row>
    <row r="18" spans="1:10" x14ac:dyDescent="0.15">
      <c r="B18" t="s">
        <v>4</v>
      </c>
      <c r="C18">
        <f>C11/C13</f>
        <v>0.91666666666666663</v>
      </c>
      <c r="D18" t="s">
        <v>15</v>
      </c>
      <c r="E18">
        <f>ROUND(C18,2)*100</f>
        <v>92</v>
      </c>
      <c r="F18" t="s">
        <v>31</v>
      </c>
    </row>
    <row r="20" spans="1:10" x14ac:dyDescent="0.15">
      <c r="A20" t="s">
        <v>28</v>
      </c>
    </row>
    <row r="21" spans="1:10" x14ac:dyDescent="0.15">
      <c r="B21" s="4"/>
    </row>
    <row r="22" spans="1:10" x14ac:dyDescent="0.15">
      <c r="B22" t="s">
        <v>5</v>
      </c>
      <c r="D22">
        <f>F24</f>
        <v>0.93406805537549098</v>
      </c>
      <c r="E22" t="s">
        <v>14</v>
      </c>
      <c r="F22">
        <f>F25</f>
        <v>0.57280135996583348</v>
      </c>
      <c r="G22" t="s">
        <v>15</v>
      </c>
      <c r="H22">
        <f>D22-F22</f>
        <v>0.3612666954096575</v>
      </c>
      <c r="I22" t="s">
        <v>15</v>
      </c>
      <c r="J22" s="6">
        <f>ROUND(H22,2)</f>
        <v>0.36</v>
      </c>
    </row>
    <row r="24" spans="1:10" x14ac:dyDescent="0.15">
      <c r="B24" t="s">
        <v>6</v>
      </c>
      <c r="C24" s="1" t="s">
        <v>7</v>
      </c>
      <c r="F24" s="6">
        <f>SUM(F11:F12)</f>
        <v>0.93406805537549098</v>
      </c>
    </row>
    <row r="25" spans="1:10" x14ac:dyDescent="0.15">
      <c r="B25" t="s">
        <v>8</v>
      </c>
      <c r="C25" s="1" t="s">
        <v>9</v>
      </c>
      <c r="F25" s="6">
        <f>C13*F28+D13*F30</f>
        <v>0.57280135996583348</v>
      </c>
    </row>
    <row r="27" spans="1:10" x14ac:dyDescent="0.15">
      <c r="B27" t="s">
        <v>16</v>
      </c>
      <c r="C27">
        <f>C11/C13</f>
        <v>0.91666666666666663</v>
      </c>
      <c r="E27" t="s">
        <v>19</v>
      </c>
    </row>
    <row r="28" spans="1:10" x14ac:dyDescent="0.15">
      <c r="B28" t="s">
        <v>42</v>
      </c>
      <c r="C28">
        <f>C12/C13</f>
        <v>8.3333333333333329E-2</v>
      </c>
      <c r="E28" s="1" t="s">
        <v>15</v>
      </c>
      <c r="F28">
        <f>-C27*LOG(C27,2)-C28*LOG(C28,2)</f>
        <v>0.41381685030363374</v>
      </c>
    </row>
    <row r="29" spans="1:10" x14ac:dyDescent="0.15">
      <c r="B29" t="s">
        <v>17</v>
      </c>
      <c r="C29">
        <f>D11/D13</f>
        <v>0.25</v>
      </c>
      <c r="E29" t="s">
        <v>20</v>
      </c>
    </row>
    <row r="30" spans="1:10" x14ac:dyDescent="0.15">
      <c r="B30" t="s">
        <v>18</v>
      </c>
      <c r="C30">
        <f>D12/D13</f>
        <v>0.74999999999999989</v>
      </c>
      <c r="E30" t="s">
        <v>15</v>
      </c>
      <c r="F30">
        <f>-C29*LOG(C29,2)-C30*LOG(C30,2)</f>
        <v>0.81127812445913294</v>
      </c>
    </row>
    <row r="32" spans="1:10" x14ac:dyDescent="0.15">
      <c r="A32" t="s">
        <v>29</v>
      </c>
    </row>
    <row r="33" spans="2:3" x14ac:dyDescent="0.15">
      <c r="B33" t="s">
        <v>30</v>
      </c>
    </row>
    <row r="35" spans="2:3" x14ac:dyDescent="0.15">
      <c r="B35" s="1" t="s">
        <v>15</v>
      </c>
      <c r="C35" t="s">
        <v>21</v>
      </c>
    </row>
    <row r="36" spans="2:3" x14ac:dyDescent="0.15">
      <c r="B36" s="1" t="s">
        <v>22</v>
      </c>
      <c r="C36" t="s">
        <v>23</v>
      </c>
    </row>
    <row r="37" spans="2:3" x14ac:dyDescent="0.15">
      <c r="B37" s="1" t="s">
        <v>26</v>
      </c>
      <c r="C37" t="s">
        <v>24</v>
      </c>
    </row>
    <row r="38" spans="2:3" x14ac:dyDescent="0.15">
      <c r="B38" s="1" t="s">
        <v>26</v>
      </c>
      <c r="C38" t="s">
        <v>25</v>
      </c>
    </row>
    <row r="40" spans="2:3" x14ac:dyDescent="0.15">
      <c r="B40" t="s">
        <v>15</v>
      </c>
      <c r="C40">
        <f>C11*LOG(C11/(C13*E11),2)</f>
        <v>0.27277662206432612</v>
      </c>
    </row>
    <row r="41" spans="2:3" x14ac:dyDescent="0.15">
      <c r="B41" s="1" t="s">
        <v>22</v>
      </c>
      <c r="C41">
        <f>C12*LOG(C12/(C13*E12),2)</f>
        <v>-0.10351946639456991</v>
      </c>
    </row>
    <row r="42" spans="2:3" x14ac:dyDescent="0.15">
      <c r="B42" s="1" t="s">
        <v>26</v>
      </c>
      <c r="C42">
        <f>D11*LOG(D11/(D13*E11),2)</f>
        <v>-0.13785116232537298</v>
      </c>
    </row>
    <row r="43" spans="2:3" x14ac:dyDescent="0.15">
      <c r="B43" s="1" t="s">
        <v>26</v>
      </c>
      <c r="C43">
        <f>D12*LOG(D12/(D13*E12),2)</f>
        <v>0.32986070206527429</v>
      </c>
    </row>
    <row r="45" spans="2:3" x14ac:dyDescent="0.15">
      <c r="B45" t="s">
        <v>15</v>
      </c>
      <c r="C45" s="6">
        <f>SUM(C40:C43)</f>
        <v>0.3612666954096575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1" sqref="H1"/>
    </sheetView>
  </sheetViews>
  <sheetFormatPr defaultRowHeight="13.5" x14ac:dyDescent="0.15"/>
  <sheetData>
    <row r="1" spans="1:8" x14ac:dyDescent="0.15">
      <c r="B1" t="s">
        <v>35</v>
      </c>
      <c r="C1" t="s">
        <v>36</v>
      </c>
      <c r="D1" t="s">
        <v>37</v>
      </c>
    </row>
    <row r="2" spans="1:8" x14ac:dyDescent="0.15">
      <c r="A2" t="s">
        <v>32</v>
      </c>
      <c r="B2">
        <v>0.5</v>
      </c>
      <c r="C2">
        <v>0.3</v>
      </c>
      <c r="D2">
        <v>0.2</v>
      </c>
    </row>
    <row r="3" spans="1:8" x14ac:dyDescent="0.15">
      <c r="A3" t="s">
        <v>33</v>
      </c>
      <c r="B3">
        <v>0.4</v>
      </c>
      <c r="C3">
        <v>0.3</v>
      </c>
      <c r="D3">
        <v>0.3</v>
      </c>
    </row>
    <row r="4" spans="1:8" x14ac:dyDescent="0.15">
      <c r="A4" t="s">
        <v>34</v>
      </c>
      <c r="B4">
        <v>0.4</v>
      </c>
      <c r="C4">
        <v>0.3</v>
      </c>
      <c r="D4">
        <v>0.3</v>
      </c>
    </row>
    <row r="7" spans="1:8" x14ac:dyDescent="0.15">
      <c r="A7" t="s">
        <v>34</v>
      </c>
      <c r="B7" t="s">
        <v>32</v>
      </c>
      <c r="C7">
        <v>0.4</v>
      </c>
      <c r="E7" t="s">
        <v>32</v>
      </c>
      <c r="F7">
        <v>0.5</v>
      </c>
      <c r="H7">
        <f>C7*F7</f>
        <v>0.2</v>
      </c>
    </row>
    <row r="8" spans="1:8" x14ac:dyDescent="0.15">
      <c r="B8" t="s">
        <v>33</v>
      </c>
      <c r="C8">
        <v>0.3</v>
      </c>
      <c r="F8">
        <v>0.4</v>
      </c>
      <c r="H8">
        <f t="shared" ref="H8:H9" si="0">C8*F8</f>
        <v>0.12</v>
      </c>
    </row>
    <row r="9" spans="1:8" x14ac:dyDescent="0.15">
      <c r="B9" t="s">
        <v>34</v>
      </c>
      <c r="C9">
        <v>0.3</v>
      </c>
      <c r="F9">
        <v>0.4</v>
      </c>
      <c r="H9">
        <f t="shared" si="0"/>
        <v>0.12</v>
      </c>
    </row>
    <row r="11" spans="1:8" x14ac:dyDescent="0.15">
      <c r="H11">
        <f>SUM(H7:H9)</f>
        <v>0.44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D8" sqref="D8"/>
    </sheetView>
  </sheetViews>
  <sheetFormatPr defaultRowHeight="13.5" x14ac:dyDescent="0.15"/>
  <sheetData>
    <row r="2" spans="2:6" x14ac:dyDescent="0.15">
      <c r="B2">
        <f>LOG(11233,2)</f>
        <v>13.455455659658385</v>
      </c>
    </row>
    <row r="5" spans="2:6" x14ac:dyDescent="0.15">
      <c r="B5">
        <v>0.5</v>
      </c>
      <c r="C5">
        <v>0.3</v>
      </c>
      <c r="D5">
        <v>0.2</v>
      </c>
    </row>
    <row r="6" spans="2:6" x14ac:dyDescent="0.15">
      <c r="B6">
        <f>B5*LOG(B5,2)</f>
        <v>-0.5</v>
      </c>
      <c r="C6">
        <f t="shared" ref="C6:D6" si="0">C5*LOG(C5,2)</f>
        <v>-0.52108967824986185</v>
      </c>
      <c r="D6">
        <f t="shared" si="0"/>
        <v>-0.46438561897747244</v>
      </c>
      <c r="F6">
        <f>-SUM(B6:D6)</f>
        <v>1.4854752972273344</v>
      </c>
    </row>
    <row r="8" spans="2:6" x14ac:dyDescent="0.15">
      <c r="B8">
        <v>0.75</v>
      </c>
      <c r="C8">
        <v>0.2</v>
      </c>
      <c r="D8">
        <v>0.05</v>
      </c>
    </row>
    <row r="9" spans="2:6" x14ac:dyDescent="0.15">
      <c r="B9">
        <f>B8*LOG(B8,2)</f>
        <v>-0.31127812445913283</v>
      </c>
      <c r="C9">
        <f t="shared" ref="C9:D9" si="1">C8*LOG(C8,2)</f>
        <v>-0.46438561897747244</v>
      </c>
      <c r="D9">
        <f t="shared" si="1"/>
        <v>-0.21609640474436814</v>
      </c>
      <c r="F9">
        <f>-SUM(B9:D9)</f>
        <v>0.99176014818097347</v>
      </c>
    </row>
    <row r="11" spans="2:6" x14ac:dyDescent="0.15">
      <c r="F11">
        <f>F6-F9</f>
        <v>0.49371514904636093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2018-02-27T09:08:31Z</dcterms:modified>
</cp:coreProperties>
</file>