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62" i="1" l="1"/>
  <c r="E61" i="1"/>
  <c r="E57" i="1"/>
  <c r="E56" i="1"/>
  <c r="E50" i="1"/>
  <c r="E49" i="1"/>
  <c r="E44" i="1"/>
  <c r="E43" i="1"/>
  <c r="E38" i="1"/>
  <c r="E37" i="1"/>
  <c r="E32" i="1"/>
  <c r="E31" i="1"/>
  <c r="D26" i="1"/>
  <c r="D25" i="1"/>
  <c r="D20" i="1"/>
  <c r="D19" i="1"/>
  <c r="D13" i="1"/>
  <c r="D14" i="1" s="1"/>
  <c r="D8" i="1"/>
  <c r="D7" i="1"/>
</calcChain>
</file>

<file path=xl/sharedStrings.xml><?xml version="1.0" encoding="utf-8"?>
<sst xmlns="http://schemas.openxmlformats.org/spreadsheetml/2006/main" count="75" uniqueCount="39">
  <si>
    <t>対数の公式</t>
    <rPh sb="0" eb="2">
      <t>タイスウ</t>
    </rPh>
    <rPh sb="3" eb="5">
      <t>コウシキ</t>
    </rPh>
    <phoneticPr fontId="1"/>
  </si>
  <si>
    <t>x=a^y</t>
    <phoneticPr fontId="1"/>
  </si>
  <si>
    <t>y=log_a x</t>
    <phoneticPr fontId="1"/>
  </si>
  <si>
    <t>&lt;-&gt;</t>
    <phoneticPr fontId="1"/>
  </si>
  <si>
    <t>=</t>
    <phoneticPr fontId="1"/>
  </si>
  <si>
    <t>a=2, x=8 のとき</t>
    <phoneticPr fontId="1"/>
  </si>
  <si>
    <t>=</t>
    <phoneticPr fontId="1"/>
  </si>
  <si>
    <t>a=</t>
    <phoneticPr fontId="1"/>
  </si>
  <si>
    <t xml:space="preserve"> x=</t>
    <phoneticPr fontId="1"/>
  </si>
  <si>
    <t>y=log_a x^z ならば、y=z log_a x , 但し, a&gt;0,a &lt;&gt;1, x&gt;0</t>
    <rPh sb="30" eb="31">
      <t>タダ</t>
    </rPh>
    <phoneticPr fontId="1"/>
  </si>
  <si>
    <t>但し a&gt;0, a&lt;&gt;1, x&gt;0</t>
    <rPh sb="0" eb="1">
      <t>タダ</t>
    </rPh>
    <phoneticPr fontId="1"/>
  </si>
  <si>
    <t>aとxを変えてみる。</t>
    <rPh sb="4" eb="5">
      <t>カ</t>
    </rPh>
    <phoneticPr fontId="1"/>
  </si>
  <si>
    <t>a=2, x=4, z=3のとき</t>
    <phoneticPr fontId="1"/>
  </si>
  <si>
    <t>y=log_a x^z</t>
    <phoneticPr fontId="1"/>
  </si>
  <si>
    <t>y=z log_a x</t>
    <phoneticPr fontId="1"/>
  </si>
  <si>
    <t xml:space="preserve"> z=</t>
    <phoneticPr fontId="1"/>
  </si>
  <si>
    <t>y=z*log_a x</t>
    <phoneticPr fontId="1"/>
  </si>
  <si>
    <t>log_a x + log_a y = log_a (x y)   , 但し a&gt;0, a&lt;&gt;1, x&gt;0, y&gt;0</t>
    <rPh sb="36" eb="37">
      <t>タダ</t>
    </rPh>
    <phoneticPr fontId="1"/>
  </si>
  <si>
    <t>a=2, x=3, y=4 のとき</t>
    <phoneticPr fontId="1"/>
  </si>
  <si>
    <t>log_a x + log_a y</t>
    <phoneticPr fontId="1"/>
  </si>
  <si>
    <t>log_a(x y)</t>
    <phoneticPr fontId="1"/>
  </si>
  <si>
    <t>aとxとzを変えてみる。</t>
    <rPh sb="6" eb="7">
      <t>カ</t>
    </rPh>
    <phoneticPr fontId="1"/>
  </si>
  <si>
    <t>aとxとyを変えてみる。</t>
    <rPh sb="6" eb="7">
      <t>カ</t>
    </rPh>
    <phoneticPr fontId="1"/>
  </si>
  <si>
    <t xml:space="preserve"> y=</t>
    <phoneticPr fontId="1"/>
  </si>
  <si>
    <t>log_a x +log_a y</t>
    <phoneticPr fontId="1"/>
  </si>
  <si>
    <t>log_a (x y)</t>
    <phoneticPr fontId="1"/>
  </si>
  <si>
    <t>log_a x - log_a y = log_a (x/y)   , 但し a&gt;0, a&lt;&gt;1, x&gt;0, y&gt;0</t>
    <rPh sb="36" eb="37">
      <t>タダ</t>
    </rPh>
    <phoneticPr fontId="1"/>
  </si>
  <si>
    <t>log_a x - log_a y</t>
    <phoneticPr fontId="1"/>
  </si>
  <si>
    <t>log_a(x/y)</t>
    <phoneticPr fontId="1"/>
  </si>
  <si>
    <t>log_a x -log_a y</t>
    <phoneticPr fontId="1"/>
  </si>
  <si>
    <t>log_a (x/y)</t>
    <phoneticPr fontId="1"/>
  </si>
  <si>
    <t>log_a x = (log_b x)/(log_b a), 但し a&gt;0,b&gt;0,x&gt;0, a&lt;&gt;1, b&lt;&gt;1</t>
    <rPh sb="31" eb="32">
      <t>タダ</t>
    </rPh>
    <phoneticPr fontId="1"/>
  </si>
  <si>
    <t>a=2, b=3, x=8 のとき</t>
    <phoneticPr fontId="1"/>
  </si>
  <si>
    <t>log_a x</t>
    <phoneticPr fontId="1"/>
  </si>
  <si>
    <t>(log_b x)/(log_b y)</t>
    <phoneticPr fontId="1"/>
  </si>
  <si>
    <t>aとbとxを変えてみる。</t>
    <rPh sb="6" eb="7">
      <t>カ</t>
    </rPh>
    <phoneticPr fontId="1"/>
  </si>
  <si>
    <t xml:space="preserve"> b=</t>
    <phoneticPr fontId="1"/>
  </si>
  <si>
    <t>log_a x</t>
    <phoneticPr fontId="1"/>
  </si>
  <si>
    <t>(log_b x)/(log_b a)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</si>
</sst>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topLeftCell="A34" workbookViewId="0">
      <selection activeCell="E63" sqref="E63"/>
    </sheetView>
  </sheetViews>
  <sheetFormatPr defaultRowHeight="13.5" x14ac:dyDescent="0.15"/>
  <sheetData>
    <row r="1" spans="1:5" x14ac:dyDescent="0.15">
      <c r="A1" t="s">
        <v>0</v>
      </c>
    </row>
    <row r="3" spans="1:5" x14ac:dyDescent="0.15">
      <c r="A3" t="s">
        <v>2</v>
      </c>
      <c r="B3" t="s">
        <v>3</v>
      </c>
      <c r="C3" t="s">
        <v>1</v>
      </c>
      <c r="D3" t="s">
        <v>10</v>
      </c>
    </row>
    <row r="5" spans="1:5" x14ac:dyDescent="0.15">
      <c r="B5" t="s">
        <v>5</v>
      </c>
    </row>
    <row r="7" spans="1:5" x14ac:dyDescent="0.15">
      <c r="B7" t="s">
        <v>2</v>
      </c>
      <c r="C7" s="1" t="s">
        <v>4</v>
      </c>
      <c r="D7">
        <f>LOG(8,2)</f>
        <v>3</v>
      </c>
    </row>
    <row r="8" spans="1:5" x14ac:dyDescent="0.15">
      <c r="B8" t="s">
        <v>1</v>
      </c>
      <c r="C8" s="1" t="s">
        <v>6</v>
      </c>
      <c r="D8">
        <f>2^3</f>
        <v>8</v>
      </c>
    </row>
    <row r="10" spans="1:5" x14ac:dyDescent="0.15">
      <c r="B10" t="s">
        <v>11</v>
      </c>
    </row>
    <row r="11" spans="1:5" x14ac:dyDescent="0.15">
      <c r="B11" t="s">
        <v>7</v>
      </c>
      <c r="C11">
        <v>2.71828</v>
      </c>
      <c r="D11" t="s">
        <v>8</v>
      </c>
      <c r="E11">
        <v>5</v>
      </c>
    </row>
    <row r="13" spans="1:5" x14ac:dyDescent="0.15">
      <c r="B13" t="s">
        <v>2</v>
      </c>
      <c r="C13" s="1" t="s">
        <v>4</v>
      </c>
      <c r="D13">
        <f>LOG(E11,C11)</f>
        <v>1.6094389950276147</v>
      </c>
    </row>
    <row r="14" spans="1:5" x14ac:dyDescent="0.15">
      <c r="B14" t="s">
        <v>1</v>
      </c>
      <c r="C14" s="1" t="s">
        <v>6</v>
      </c>
      <c r="D14">
        <f>C11^D13</f>
        <v>4.9999999999999991</v>
      </c>
    </row>
    <row r="16" spans="1:5" x14ac:dyDescent="0.15">
      <c r="A16" t="s">
        <v>9</v>
      </c>
    </row>
    <row r="18" spans="1:7" x14ac:dyDescent="0.15">
      <c r="B18" t="s">
        <v>12</v>
      </c>
    </row>
    <row r="19" spans="1:7" x14ac:dyDescent="0.15">
      <c r="B19" s="1" t="s">
        <v>13</v>
      </c>
      <c r="C19" t="s">
        <v>6</v>
      </c>
      <c r="D19">
        <f>LOG(4^3,2)</f>
        <v>6</v>
      </c>
    </row>
    <row r="20" spans="1:7" x14ac:dyDescent="0.15">
      <c r="B20" t="s">
        <v>14</v>
      </c>
      <c r="C20" t="s">
        <v>6</v>
      </c>
      <c r="D20">
        <f>3*LOG(4,2)</f>
        <v>6</v>
      </c>
    </row>
    <row r="22" spans="1:7" x14ac:dyDescent="0.15">
      <c r="B22" t="s">
        <v>21</v>
      </c>
    </row>
    <row r="23" spans="1:7" x14ac:dyDescent="0.15">
      <c r="B23" t="s">
        <v>7</v>
      </c>
      <c r="C23">
        <v>2</v>
      </c>
      <c r="D23" t="s">
        <v>8</v>
      </c>
      <c r="E23">
        <v>4</v>
      </c>
      <c r="F23" t="s">
        <v>15</v>
      </c>
      <c r="G23">
        <v>3</v>
      </c>
    </row>
    <row r="25" spans="1:7" x14ac:dyDescent="0.15">
      <c r="B25" t="s">
        <v>13</v>
      </c>
      <c r="C25" s="1" t="s">
        <v>4</v>
      </c>
      <c r="D25">
        <f>LOG(E23^G23,C23)</f>
        <v>6</v>
      </c>
    </row>
    <row r="26" spans="1:7" x14ac:dyDescent="0.15">
      <c r="B26" t="s">
        <v>16</v>
      </c>
      <c r="C26" s="1" t="s">
        <v>6</v>
      </c>
      <c r="D26">
        <f>G23*LOG(E23,C23)</f>
        <v>6</v>
      </c>
    </row>
    <row r="28" spans="1:7" x14ac:dyDescent="0.15">
      <c r="A28" t="s">
        <v>17</v>
      </c>
    </row>
    <row r="30" spans="1:7" x14ac:dyDescent="0.15">
      <c r="B30" t="s">
        <v>18</v>
      </c>
    </row>
    <row r="31" spans="1:7" x14ac:dyDescent="0.15">
      <c r="B31" t="s">
        <v>19</v>
      </c>
      <c r="D31" t="s">
        <v>6</v>
      </c>
      <c r="E31">
        <f>LOG(3,2)+LOG(4,2)</f>
        <v>3.5849625007211561</v>
      </c>
    </row>
    <row r="32" spans="1:7" x14ac:dyDescent="0.15">
      <c r="B32" t="s">
        <v>20</v>
      </c>
      <c r="D32" t="s">
        <v>6</v>
      </c>
      <c r="E32">
        <f>LOG(3*4,2)</f>
        <v>3.5849625007211565</v>
      </c>
    </row>
    <row r="34" spans="1:7" x14ac:dyDescent="0.15">
      <c r="B34" t="s">
        <v>22</v>
      </c>
    </row>
    <row r="35" spans="1:7" x14ac:dyDescent="0.15">
      <c r="B35" t="s">
        <v>7</v>
      </c>
      <c r="C35">
        <v>2</v>
      </c>
      <c r="D35" t="s">
        <v>8</v>
      </c>
      <c r="E35">
        <v>4</v>
      </c>
      <c r="F35" t="s">
        <v>23</v>
      </c>
      <c r="G35">
        <v>3</v>
      </c>
    </row>
    <row r="37" spans="1:7" x14ac:dyDescent="0.15">
      <c r="B37" t="s">
        <v>24</v>
      </c>
      <c r="C37" s="1"/>
      <c r="D37" t="s">
        <v>6</v>
      </c>
      <c r="E37">
        <f>LOG(E35,C35)+LOG(G35,C35)</f>
        <v>3.5849625007211561</v>
      </c>
    </row>
    <row r="38" spans="1:7" x14ac:dyDescent="0.15">
      <c r="B38" t="s">
        <v>25</v>
      </c>
      <c r="C38" s="1" t="s">
        <v>6</v>
      </c>
      <c r="D38" t="s">
        <v>6</v>
      </c>
      <c r="E38">
        <f>LOG(E35*G35,C35)</f>
        <v>3.5849625007211565</v>
      </c>
    </row>
    <row r="40" spans="1:7" x14ac:dyDescent="0.15">
      <c r="A40" t="s">
        <v>26</v>
      </c>
    </row>
    <row r="42" spans="1:7" x14ac:dyDescent="0.15">
      <c r="B42" t="s">
        <v>18</v>
      </c>
    </row>
    <row r="43" spans="1:7" x14ac:dyDescent="0.15">
      <c r="B43" t="s">
        <v>27</v>
      </c>
      <c r="D43" t="s">
        <v>6</v>
      </c>
      <c r="E43">
        <f>LOG(3,2)-LOG(4,2)</f>
        <v>-0.4150374992788437</v>
      </c>
    </row>
    <row r="44" spans="1:7" x14ac:dyDescent="0.15">
      <c r="B44" t="s">
        <v>28</v>
      </c>
      <c r="D44" t="s">
        <v>6</v>
      </c>
      <c r="E44">
        <f>LOG(3/4,2)</f>
        <v>-0.41503749927884381</v>
      </c>
    </row>
    <row r="46" spans="1:7" x14ac:dyDescent="0.15">
      <c r="B46" t="s">
        <v>22</v>
      </c>
    </row>
    <row r="47" spans="1:7" x14ac:dyDescent="0.15">
      <c r="B47" t="s">
        <v>7</v>
      </c>
      <c r="C47">
        <v>2</v>
      </c>
      <c r="D47" t="s">
        <v>8</v>
      </c>
      <c r="E47">
        <v>3</v>
      </c>
      <c r="F47" t="s">
        <v>23</v>
      </c>
      <c r="G47">
        <v>4</v>
      </c>
    </row>
    <row r="49" spans="1:7" x14ac:dyDescent="0.15">
      <c r="B49" t="s">
        <v>29</v>
      </c>
      <c r="C49" s="1"/>
      <c r="D49" t="s">
        <v>6</v>
      </c>
      <c r="E49">
        <f>LOG(E47,C47)-LOG(G47,C47)</f>
        <v>-0.4150374992788437</v>
      </c>
    </row>
    <row r="50" spans="1:7" x14ac:dyDescent="0.15">
      <c r="B50" t="s">
        <v>30</v>
      </c>
      <c r="C50" s="1" t="s">
        <v>6</v>
      </c>
      <c r="D50" t="s">
        <v>6</v>
      </c>
      <c r="E50">
        <f>LOG(E47/G47,C47)</f>
        <v>-0.41503749927884381</v>
      </c>
    </row>
    <row r="52" spans="1:7" x14ac:dyDescent="0.15">
      <c r="A52" t="s">
        <v>31</v>
      </c>
    </row>
    <row r="54" spans="1:7" x14ac:dyDescent="0.15">
      <c r="B54" t="s">
        <v>32</v>
      </c>
    </row>
    <row r="56" spans="1:7" x14ac:dyDescent="0.15">
      <c r="B56" t="s">
        <v>33</v>
      </c>
      <c r="D56" t="s">
        <v>6</v>
      </c>
      <c r="E56">
        <f>LOG(8,2)</f>
        <v>3</v>
      </c>
    </row>
    <row r="57" spans="1:7" x14ac:dyDescent="0.15">
      <c r="B57" t="s">
        <v>34</v>
      </c>
      <c r="D57" t="s">
        <v>6</v>
      </c>
      <c r="E57">
        <f>LOG(8,3)/LOG(2,3)</f>
        <v>2.9999999999999996</v>
      </c>
    </row>
    <row r="59" spans="1:7" x14ac:dyDescent="0.15">
      <c r="B59" t="s">
        <v>35</v>
      </c>
    </row>
    <row r="60" spans="1:7" x14ac:dyDescent="0.15">
      <c r="B60" t="s">
        <v>7</v>
      </c>
      <c r="C60">
        <v>2</v>
      </c>
      <c r="D60" t="s">
        <v>36</v>
      </c>
      <c r="E60">
        <v>3</v>
      </c>
      <c r="F60" t="s">
        <v>8</v>
      </c>
      <c r="G60">
        <v>8</v>
      </c>
    </row>
    <row r="61" spans="1:7" x14ac:dyDescent="0.15">
      <c r="B61" t="s">
        <v>37</v>
      </c>
      <c r="D61" t="s">
        <v>6</v>
      </c>
      <c r="E61">
        <f>LOG(G60,C60)</f>
        <v>3</v>
      </c>
    </row>
    <row r="62" spans="1:7" x14ac:dyDescent="0.15">
      <c r="B62" t="s">
        <v>38</v>
      </c>
      <c r="D62" t="s">
        <v>6</v>
      </c>
      <c r="E62">
        <f>LOG(G60,E60)/LOG(C60,E60)</f>
        <v>2.9999999999999996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2018-09-21T00:15:58Z</dcterms:modified>
</cp:coreProperties>
</file>